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21" windowWidth="11970" windowHeight="7500" activeTab="0"/>
  </bookViews>
  <sheets>
    <sheet name="Sheet1" sheetId="1" r:id="rId1"/>
    <sheet name="Sheet2" sheetId="2" r:id="rId2"/>
    <sheet name="Sheet3" sheetId="3" r:id="rId3"/>
  </sheets>
  <definedNames>
    <definedName name="n">'Sheet1'!$A$2:$A$102</definedName>
  </definedNames>
  <calcPr fullCalcOnLoad="1"/>
</workbook>
</file>

<file path=xl/sharedStrings.xml><?xml version="1.0" encoding="utf-8"?>
<sst xmlns="http://schemas.openxmlformats.org/spreadsheetml/2006/main" count="10" uniqueCount="10">
  <si>
    <t>Week</t>
  </si>
  <si>
    <t>Arthopods</t>
  </si>
  <si>
    <t>Model</t>
  </si>
  <si>
    <t>P(n+1) = (1+0.1-0.02n)P(n)</t>
  </si>
  <si>
    <t>year</t>
  </si>
  <si>
    <t>n</t>
  </si>
  <si>
    <t>pop</t>
  </si>
  <si>
    <t>1 + r</t>
  </si>
  <si>
    <t>r_a</t>
  </si>
  <si>
    <t>double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</si>
</sst>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495"/>
          <c:y val="0.0825"/>
          <c:w val="0.92175"/>
          <c:h val="0.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Arthopods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Sheet1!$A$2:$A$32</c:f>
              <c:numCache/>
            </c:numRef>
          </c:xVal>
          <c:yVal>
            <c:numRef>
              <c:f>Sheet1!$B$2:$B$32</c:f>
              <c:numCache/>
            </c:numRef>
          </c:yVal>
          <c:smooth val="0"/>
        </c:ser>
        <c:axId val="3531687"/>
        <c:axId val="31785184"/>
      </c:scatterChart>
      <c:valAx>
        <c:axId val="353168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 (Weeks)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85184"/>
        <c:crosses val="autoZero"/>
        <c:crossBetween val="midCat"/>
        <c:dispUnits/>
        <c:majorUnit val="5"/>
      </c:valAx>
      <c:valAx>
        <c:axId val="31785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168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66675</xdr:rowOff>
    </xdr:from>
    <xdr:to>
      <xdr:col>7</xdr:col>
      <xdr:colOff>428625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276350" y="390525"/>
        <a:ext cx="34194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4"/>
  <sheetViews>
    <sheetView tabSelected="1" zoomScale="150" zoomScaleNormal="150" workbookViewId="0" topLeftCell="A1">
      <selection activeCell="B8" sqref="B8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D1" t="s">
        <v>2</v>
      </c>
    </row>
    <row r="2" spans="1:4" ht="12.75">
      <c r="A2" s="1">
        <v>0</v>
      </c>
      <c r="B2" s="1">
        <v>200</v>
      </c>
      <c r="D2" t="s">
        <v>3</v>
      </c>
    </row>
    <row r="3" spans="1:2" ht="12.75">
      <c r="A3" s="1">
        <f>A2+1</f>
        <v>1</v>
      </c>
      <c r="B3" s="1">
        <f>(1.1-0.02*A2)*B2</f>
        <v>220.00000000000003</v>
      </c>
    </row>
    <row r="4" spans="1:2" ht="12.75">
      <c r="A4" s="1">
        <f aca="true" t="shared" si="0" ref="A4:A58">A3+1</f>
        <v>2</v>
      </c>
      <c r="B4" s="2">
        <f aca="true" t="shared" si="1" ref="B4:B58">(1.1-0.02*A3)*B3</f>
        <v>237.60000000000005</v>
      </c>
    </row>
    <row r="5" spans="1:2" ht="12.75">
      <c r="A5" s="1">
        <f t="shared" si="0"/>
        <v>3</v>
      </c>
      <c r="B5" s="2">
        <f t="shared" si="1"/>
        <v>251.85600000000008</v>
      </c>
    </row>
    <row r="6" spans="1:2" ht="12.75">
      <c r="A6" s="1">
        <f t="shared" si="0"/>
        <v>4</v>
      </c>
      <c r="B6" s="2">
        <f t="shared" si="1"/>
        <v>261.9302400000001</v>
      </c>
    </row>
    <row r="7" spans="1:2" ht="12.75">
      <c r="A7" s="1">
        <f t="shared" si="0"/>
        <v>5</v>
      </c>
      <c r="B7" s="2">
        <f>(1.1-0.02*A6)*B6</f>
        <v>267.1688448000001</v>
      </c>
    </row>
    <row r="8" spans="1:2" ht="12.75">
      <c r="A8" s="1">
        <f t="shared" si="0"/>
        <v>6</v>
      </c>
      <c r="B8" s="2">
        <f t="shared" si="1"/>
        <v>267.1688448000001</v>
      </c>
    </row>
    <row r="9" spans="1:2" ht="12.75">
      <c r="A9" s="1">
        <f t="shared" si="0"/>
        <v>7</v>
      </c>
      <c r="B9" s="2">
        <f t="shared" si="1"/>
        <v>261.8254679040001</v>
      </c>
    </row>
    <row r="10" spans="1:2" ht="12.75">
      <c r="A10" s="1">
        <f t="shared" si="0"/>
        <v>8</v>
      </c>
      <c r="B10" s="2">
        <f t="shared" si="1"/>
        <v>251.3524491878401</v>
      </c>
    </row>
    <row r="11" spans="1:2" ht="12.75">
      <c r="A11" s="1">
        <f t="shared" si="0"/>
        <v>9</v>
      </c>
      <c r="B11" s="2">
        <f t="shared" si="1"/>
        <v>236.2713022365697</v>
      </c>
    </row>
    <row r="12" spans="1:2" ht="12.75">
      <c r="A12" s="1">
        <f t="shared" si="0"/>
        <v>10</v>
      </c>
      <c r="B12" s="2">
        <f t="shared" si="1"/>
        <v>217.36959805764417</v>
      </c>
    </row>
    <row r="13" spans="1:2" ht="12.75">
      <c r="A13" s="1">
        <f t="shared" si="0"/>
        <v>11</v>
      </c>
      <c r="B13" s="2">
        <f t="shared" si="1"/>
        <v>195.63263825187977</v>
      </c>
    </row>
    <row r="14" spans="1:2" ht="12.75">
      <c r="A14" s="1">
        <f t="shared" si="0"/>
        <v>12</v>
      </c>
      <c r="B14" s="2">
        <f t="shared" si="1"/>
        <v>172.15672166165422</v>
      </c>
    </row>
    <row r="15" spans="1:2" ht="12.75">
      <c r="A15" s="1">
        <f t="shared" si="0"/>
        <v>13</v>
      </c>
      <c r="B15" s="2">
        <f t="shared" si="1"/>
        <v>148.05478062902264</v>
      </c>
    </row>
    <row r="16" spans="1:2" ht="12.75">
      <c r="A16" s="1">
        <f t="shared" si="0"/>
        <v>14</v>
      </c>
      <c r="B16" s="2">
        <f t="shared" si="1"/>
        <v>124.36601572837904</v>
      </c>
    </row>
    <row r="17" spans="1:2" ht="12.75">
      <c r="A17" s="1">
        <f t="shared" si="0"/>
        <v>15</v>
      </c>
      <c r="B17" s="2">
        <f t="shared" si="1"/>
        <v>101.98013289727082</v>
      </c>
    </row>
    <row r="18" spans="1:2" ht="12.75">
      <c r="A18" s="1">
        <f t="shared" si="0"/>
        <v>16</v>
      </c>
      <c r="B18" s="2">
        <f t="shared" si="1"/>
        <v>81.58410631781666</v>
      </c>
    </row>
    <row r="19" spans="1:2" ht="12.75">
      <c r="A19" s="1">
        <f t="shared" si="0"/>
        <v>17</v>
      </c>
      <c r="B19" s="2">
        <f t="shared" si="1"/>
        <v>63.635602927897</v>
      </c>
    </row>
    <row r="20" spans="1:2" ht="12.75">
      <c r="A20" s="1">
        <f t="shared" si="0"/>
        <v>18</v>
      </c>
      <c r="B20" s="2">
        <f t="shared" si="1"/>
        <v>48.36305822520172</v>
      </c>
    </row>
    <row r="21" spans="1:2" ht="12.75">
      <c r="A21" s="1">
        <f t="shared" si="0"/>
        <v>19</v>
      </c>
      <c r="B21" s="2">
        <f t="shared" si="1"/>
        <v>35.78866308664928</v>
      </c>
    </row>
    <row r="22" spans="1:2" ht="12.75">
      <c r="A22" s="1">
        <f t="shared" si="0"/>
        <v>20</v>
      </c>
      <c r="B22" s="2">
        <f t="shared" si="1"/>
        <v>25.767837422387483</v>
      </c>
    </row>
    <row r="23" spans="1:2" ht="12.75">
      <c r="A23" s="1">
        <f t="shared" si="0"/>
        <v>21</v>
      </c>
      <c r="B23" s="2">
        <f t="shared" si="1"/>
        <v>18.03748619567124</v>
      </c>
    </row>
    <row r="24" spans="1:2" ht="12.75">
      <c r="A24" s="1">
        <f t="shared" si="0"/>
        <v>22</v>
      </c>
      <c r="B24" s="2">
        <f t="shared" si="1"/>
        <v>12.265490613056445</v>
      </c>
    </row>
    <row r="25" spans="1:2" ht="12.75">
      <c r="A25" s="1">
        <f t="shared" si="0"/>
        <v>23</v>
      </c>
      <c r="B25" s="2">
        <f t="shared" si="1"/>
        <v>8.095223804617255</v>
      </c>
    </row>
    <row r="26" spans="1:2" ht="12.75">
      <c r="A26" s="1">
        <f t="shared" si="0"/>
        <v>24</v>
      </c>
      <c r="B26" s="2">
        <f t="shared" si="1"/>
        <v>5.180943234955045</v>
      </c>
    </row>
    <row r="27" spans="1:2" ht="12.75">
      <c r="A27" s="1">
        <f t="shared" si="0"/>
        <v>25</v>
      </c>
      <c r="B27" s="2">
        <f t="shared" si="1"/>
        <v>3.2121848056721283</v>
      </c>
    </row>
    <row r="28" spans="1:2" ht="12.75">
      <c r="A28" s="1">
        <f t="shared" si="0"/>
        <v>26</v>
      </c>
      <c r="B28" s="2">
        <f t="shared" si="1"/>
        <v>1.9273108834032773</v>
      </c>
    </row>
    <row r="29" spans="1:2" ht="12.75">
      <c r="A29" s="1">
        <f t="shared" si="0"/>
        <v>27</v>
      </c>
      <c r="B29" s="3">
        <f t="shared" si="1"/>
        <v>1.117840312373901</v>
      </c>
    </row>
    <row r="30" spans="1:2" ht="12.75">
      <c r="A30" s="1">
        <f t="shared" si="0"/>
        <v>28</v>
      </c>
      <c r="B30" s="3">
        <f t="shared" si="1"/>
        <v>0.6259905749293846</v>
      </c>
    </row>
    <row r="31" spans="1:2" ht="12.75">
      <c r="A31" s="1">
        <f t="shared" si="0"/>
        <v>29</v>
      </c>
      <c r="B31" s="3">
        <f t="shared" si="1"/>
        <v>0.3380349104618677</v>
      </c>
    </row>
    <row r="32" spans="1:2" ht="12.75">
      <c r="A32" s="1">
        <f t="shared" si="0"/>
        <v>30</v>
      </c>
      <c r="B32" s="3">
        <f t="shared" si="1"/>
        <v>0.17577815344017123</v>
      </c>
    </row>
    <row r="33" spans="1:2" ht="12.75">
      <c r="A33" s="1">
        <f t="shared" si="0"/>
        <v>31</v>
      </c>
      <c r="B33" s="3">
        <f t="shared" si="1"/>
        <v>0.08788907672008563</v>
      </c>
    </row>
    <row r="34" spans="1:2" ht="12.75">
      <c r="A34" s="1">
        <f t="shared" si="0"/>
        <v>32</v>
      </c>
      <c r="B34" s="3">
        <f t="shared" si="1"/>
        <v>0.04218675682564111</v>
      </c>
    </row>
    <row r="35" spans="1:2" ht="12.75">
      <c r="A35" s="1">
        <f t="shared" si="0"/>
        <v>33</v>
      </c>
      <c r="B35" s="3">
        <f t="shared" si="1"/>
        <v>0.019405908139794915</v>
      </c>
    </row>
    <row r="36" spans="1:2" ht="12.75">
      <c r="A36" s="1">
        <f t="shared" si="0"/>
        <v>34</v>
      </c>
      <c r="B36" s="4">
        <f t="shared" si="1"/>
        <v>0.008538599581509763</v>
      </c>
    </row>
    <row r="37" spans="1:2" ht="12.75">
      <c r="A37" s="1">
        <f t="shared" si="0"/>
        <v>35</v>
      </c>
      <c r="B37" s="4">
        <f t="shared" si="1"/>
        <v>0.003586211824234101</v>
      </c>
    </row>
    <row r="38" spans="1:2" ht="12.75">
      <c r="A38" s="1">
        <f t="shared" si="0"/>
        <v>36</v>
      </c>
      <c r="B38" s="4">
        <f t="shared" si="1"/>
        <v>0.0014344847296936403</v>
      </c>
    </row>
    <row r="39" spans="1:2" ht="12.75">
      <c r="A39" s="1">
        <f t="shared" si="0"/>
        <v>37</v>
      </c>
      <c r="B39" s="4">
        <f t="shared" si="1"/>
        <v>0.0005451041972835835</v>
      </c>
    </row>
    <row r="40" spans="1:2" ht="12.75">
      <c r="A40" s="1">
        <f t="shared" si="0"/>
        <v>38</v>
      </c>
      <c r="B40" s="4">
        <f t="shared" si="1"/>
        <v>0.0001962375110220901</v>
      </c>
    </row>
    <row r="41" spans="1:2" ht="12.75">
      <c r="A41" s="1">
        <f t="shared" si="0"/>
        <v>39</v>
      </c>
      <c r="B41" s="4">
        <f t="shared" si="1"/>
        <v>6.672075374751065E-05</v>
      </c>
    </row>
    <row r="42" spans="1:2" ht="12.75">
      <c r="A42" s="1">
        <f t="shared" si="0"/>
        <v>40</v>
      </c>
      <c r="B42" s="4">
        <f t="shared" si="1"/>
        <v>2.1350641199203414E-05</v>
      </c>
    </row>
    <row r="43" spans="1:2" ht="12.75">
      <c r="A43" s="1">
        <f t="shared" si="0"/>
        <v>41</v>
      </c>
      <c r="B43" s="4">
        <f t="shared" si="1"/>
        <v>6.405192359761025E-06</v>
      </c>
    </row>
    <row r="44" spans="1:2" ht="12.75">
      <c r="A44" s="1">
        <f t="shared" si="0"/>
        <v>42</v>
      </c>
      <c r="B44" s="4">
        <f t="shared" si="1"/>
        <v>1.7934538607330873E-06</v>
      </c>
    </row>
    <row r="45" spans="1:2" ht="12.75">
      <c r="A45" s="1">
        <f t="shared" si="0"/>
        <v>43</v>
      </c>
      <c r="B45" s="4">
        <f t="shared" si="1"/>
        <v>4.662980037906029E-07</v>
      </c>
    </row>
    <row r="46" spans="1:2" ht="12.75">
      <c r="A46" s="1">
        <f t="shared" si="0"/>
        <v>44</v>
      </c>
      <c r="B46" s="4">
        <f t="shared" si="1"/>
        <v>1.1191152090974475E-07</v>
      </c>
    </row>
    <row r="47" spans="1:2" ht="12.75">
      <c r="A47" s="1">
        <f t="shared" si="0"/>
        <v>45</v>
      </c>
      <c r="B47" s="4">
        <f t="shared" si="1"/>
        <v>2.4620534600143853E-08</v>
      </c>
    </row>
    <row r="48" spans="1:2" ht="12.75">
      <c r="A48" s="1">
        <f t="shared" si="0"/>
        <v>46</v>
      </c>
      <c r="B48" s="4">
        <f t="shared" si="1"/>
        <v>4.9241069200287724E-09</v>
      </c>
    </row>
    <row r="49" spans="1:2" ht="12.75">
      <c r="A49" s="1">
        <f t="shared" si="0"/>
        <v>47</v>
      </c>
      <c r="B49" s="4">
        <f t="shared" si="1"/>
        <v>8.863392456051793E-10</v>
      </c>
    </row>
    <row r="50" spans="1:2" ht="12.75">
      <c r="A50" s="1">
        <f t="shared" si="0"/>
        <v>48</v>
      </c>
      <c r="B50" s="4">
        <f t="shared" si="1"/>
        <v>1.4181427929682872E-10</v>
      </c>
    </row>
    <row r="51" spans="1:2" ht="12.75">
      <c r="A51" s="1">
        <f t="shared" si="0"/>
        <v>49</v>
      </c>
      <c r="B51" s="4">
        <f t="shared" si="1"/>
        <v>1.985399910155604E-11</v>
      </c>
    </row>
    <row r="52" spans="1:2" ht="12.75">
      <c r="A52" s="1">
        <f t="shared" si="0"/>
        <v>50</v>
      </c>
      <c r="B52" s="4">
        <f t="shared" si="1"/>
        <v>2.3824798921867267E-12</v>
      </c>
    </row>
    <row r="53" spans="1:2" ht="12.75">
      <c r="A53" s="1">
        <f t="shared" si="0"/>
        <v>51</v>
      </c>
      <c r="B53" s="4">
        <f t="shared" si="1"/>
        <v>2.3824798921867287E-13</v>
      </c>
    </row>
    <row r="54" spans="1:2" ht="12.75">
      <c r="A54" s="1">
        <f t="shared" si="0"/>
        <v>52</v>
      </c>
      <c r="B54" s="4">
        <f t="shared" si="1"/>
        <v>1.9059839137493846E-14</v>
      </c>
    </row>
    <row r="55" spans="1:2" ht="12.75">
      <c r="A55" s="1">
        <f t="shared" si="0"/>
        <v>53</v>
      </c>
      <c r="B55" s="4">
        <f t="shared" si="1"/>
        <v>1.1435903482496317E-15</v>
      </c>
    </row>
    <row r="56" spans="1:2" ht="12.75">
      <c r="A56" s="1">
        <f t="shared" si="0"/>
        <v>54</v>
      </c>
      <c r="B56" s="4">
        <f t="shared" si="1"/>
        <v>4.574361392998531E-17</v>
      </c>
    </row>
    <row r="57" spans="1:2" ht="12.75">
      <c r="A57" s="1">
        <f t="shared" si="0"/>
        <v>55</v>
      </c>
      <c r="B57" s="4">
        <f t="shared" si="1"/>
        <v>9.14872278599707E-19</v>
      </c>
    </row>
    <row r="58" spans="1:2" ht="12.75">
      <c r="A58" s="1">
        <f t="shared" si="0"/>
        <v>56</v>
      </c>
      <c r="B58" s="4">
        <f t="shared" si="1"/>
        <v>0</v>
      </c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150" zoomScaleNormal="150" workbookViewId="0" topLeftCell="A1">
      <selection activeCell="D14" sqref="D14"/>
    </sheetView>
  </sheetViews>
  <sheetFormatPr defaultColWidth="9.140625" defaultRowHeight="12.75"/>
  <sheetData>
    <row r="1" spans="1:3" ht="12.75">
      <c r="A1" s="1" t="s">
        <v>4</v>
      </c>
      <c r="B1" s="1" t="s">
        <v>5</v>
      </c>
      <c r="C1" s="1" t="s">
        <v>6</v>
      </c>
    </row>
    <row r="2" spans="1:6" ht="12.75">
      <c r="A2" s="1">
        <v>1890</v>
      </c>
      <c r="B2" s="1">
        <v>0</v>
      </c>
      <c r="C2" s="1">
        <v>62.9</v>
      </c>
      <c r="E2" t="s">
        <v>7</v>
      </c>
      <c r="F2">
        <f>C3/C2</f>
        <v>1.208267090620032</v>
      </c>
    </row>
    <row r="3" spans="1:6" ht="12.75">
      <c r="A3" s="1">
        <v>1900</v>
      </c>
      <c r="B3" s="1">
        <v>1</v>
      </c>
      <c r="C3" s="1">
        <v>76</v>
      </c>
      <c r="E3" t="s">
        <v>8</v>
      </c>
      <c r="F3">
        <f>F2^0.1-1</f>
        <v>0.019098810512761633</v>
      </c>
    </row>
    <row r="4" spans="1:3" ht="12.75">
      <c r="A4" s="1">
        <f>A3+10</f>
        <v>1910</v>
      </c>
      <c r="B4" s="1">
        <f>B3+1</f>
        <v>2</v>
      </c>
      <c r="C4" s="3">
        <f>$F$2*C3</f>
        <v>91.82829888712243</v>
      </c>
    </row>
    <row r="5" spans="1:3" ht="12.75">
      <c r="A5" s="1">
        <f aca="true" t="shared" si="0" ref="A5:A10">A4+10</f>
        <v>1920</v>
      </c>
      <c r="B5" s="1">
        <f aca="true" t="shared" si="1" ref="B5:B10">B4+1</f>
        <v>3</v>
      </c>
      <c r="C5" s="3">
        <f aca="true" t="shared" si="2" ref="C5:C10">$F$2*C4</f>
        <v>110.95311153293014</v>
      </c>
    </row>
    <row r="6" spans="1:6" ht="12.75">
      <c r="A6" s="1">
        <f t="shared" si="0"/>
        <v>1930</v>
      </c>
      <c r="B6" s="1">
        <f t="shared" si="1"/>
        <v>4</v>
      </c>
      <c r="C6" s="3">
        <f t="shared" si="2"/>
        <v>134.0609932671334</v>
      </c>
      <c r="E6" t="s">
        <v>9</v>
      </c>
      <c r="F6">
        <f>LN(2)/LN(1+F3)</f>
        <v>36.638169303566634</v>
      </c>
    </row>
    <row r="7" spans="1:3" ht="12.75">
      <c r="A7" s="1">
        <f t="shared" si="0"/>
        <v>1940</v>
      </c>
      <c r="B7" s="1">
        <f t="shared" si="1"/>
        <v>5</v>
      </c>
      <c r="C7" s="3">
        <f>$F$2*C6</f>
        <v>161.98148630051097</v>
      </c>
    </row>
    <row r="8" spans="1:5" ht="12.75">
      <c r="A8" s="1">
        <f t="shared" si="0"/>
        <v>1950</v>
      </c>
      <c r="B8" s="1">
        <f t="shared" si="1"/>
        <v>6</v>
      </c>
      <c r="C8" s="3">
        <f t="shared" si="2"/>
        <v>195.71689918662693</v>
      </c>
      <c r="E8">
        <f>100*(C4-92)/92</f>
        <v>-0.18663164443214234</v>
      </c>
    </row>
    <row r="9" spans="1:3" ht="12.75">
      <c r="A9" s="1">
        <f t="shared" si="0"/>
        <v>1960</v>
      </c>
      <c r="B9" s="1">
        <f t="shared" si="1"/>
        <v>7</v>
      </c>
      <c r="C9" s="3">
        <f t="shared" si="2"/>
        <v>236.4782883653998</v>
      </c>
    </row>
    <row r="10" spans="1:3" ht="12.75">
      <c r="A10" s="1">
        <f t="shared" si="0"/>
        <v>1970</v>
      </c>
      <c r="B10" s="1">
        <f t="shared" si="1"/>
        <v>8</v>
      </c>
      <c r="C10" s="3">
        <f t="shared" si="2"/>
        <v>285.72893347806655</v>
      </c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4" ht="12.75">
      <c r="A13" s="1"/>
      <c r="B13" s="1"/>
      <c r="C13" s="1"/>
      <c r="D13">
        <f>2^(1/40)</f>
        <v>1.0174796921026863</v>
      </c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Instructor</cp:lastModifiedBy>
  <dcterms:created xsi:type="dcterms:W3CDTF">2008-02-27T17:45:58Z</dcterms:created>
  <dcterms:modified xsi:type="dcterms:W3CDTF">2008-02-27T22:50:06Z</dcterms:modified>
  <cp:category/>
  <cp:version/>
  <cp:contentType/>
  <cp:contentStatus/>
</cp:coreProperties>
</file>